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50/GRP-2017-00050/Documents/Training Grants/Call for proposals 2019/03_For publication/"/>
    </mc:Choice>
  </mc:AlternateContent>
  <bookViews>
    <workbookView xWindow="0" yWindow="0" windowWidth="28800" windowHeight="13935"/>
  </bookViews>
  <sheets>
    <sheet name="Financial Statement" sheetId="12" r:id="rId1"/>
    <sheet name="Accomm. &amp; daily allowances" sheetId="15" r:id="rId2"/>
  </sheets>
  <externalReferences>
    <externalReference r:id="rId3"/>
  </externalReferences>
  <definedNames>
    <definedName name="date">'[1]REM Aerial Means'!$C$12</definedName>
    <definedName name="_xlnm.Print_Area" localSheetId="1">'Accomm. &amp; daily allowances'!$A$1:$C$56</definedName>
    <definedName name="_xlnm.Print_Area" localSheetId="0">'Financial Statement'!$A$1:$D$39</definedName>
    <definedName name="_xlnm.Print_Titles" localSheetId="0">'Financial Statement'!$1:$9</definedName>
  </definedNames>
  <calcPr calcId="152511"/>
</workbook>
</file>

<file path=xl/calcChain.xml><?xml version="1.0" encoding="utf-8"?>
<calcChain xmlns="http://schemas.openxmlformats.org/spreadsheetml/2006/main">
  <c r="D39" i="12" l="1"/>
  <c r="D32" i="12" l="1"/>
  <c r="D29" i="12"/>
  <c r="D26" i="12"/>
  <c r="D23" i="12"/>
  <c r="D20" i="12"/>
  <c r="D17" i="12"/>
  <c r="D14" i="12"/>
  <c r="D11" i="12" l="1"/>
  <c r="D10" i="12" l="1"/>
  <c r="C17" i="12"/>
  <c r="D33" i="12" l="1"/>
  <c r="D35" i="12" l="1"/>
  <c r="D36" i="12"/>
  <c r="C26" i="12" l="1"/>
  <c r="C23" i="12"/>
  <c r="C20" i="12"/>
  <c r="C14" i="12"/>
  <c r="C11" i="12"/>
  <c r="C10" i="12" l="1"/>
  <c r="C32" i="12" l="1"/>
  <c r="C33" i="12" s="1"/>
</calcChain>
</file>

<file path=xl/sharedStrings.xml><?xml version="1.0" encoding="utf-8"?>
<sst xmlns="http://schemas.openxmlformats.org/spreadsheetml/2006/main" count="84" uniqueCount="81">
  <si>
    <t>CATEGORIES</t>
  </si>
  <si>
    <t>Costs of consumables and supplies</t>
  </si>
  <si>
    <t>ELIGIBLE DIRECT COSTS</t>
  </si>
  <si>
    <t>Maximum rate of daily subsistence allowance (EUR)</t>
  </si>
  <si>
    <t>Maximum rate of accommodation (EUR)</t>
  </si>
  <si>
    <t>Country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</si>
  <si>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</si>
  <si>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</si>
  <si>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</si>
  <si>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</si>
  <si>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</si>
  <si>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</si>
  <si>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</si>
  <si>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</si>
  <si>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</si>
  <si>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</si>
  <si>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</si>
  <si>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</si>
  <si>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</si>
  <si>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</si>
  <si>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</si>
  <si>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</si>
  <si>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</si>
  <si>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</si>
  <si>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</si>
  <si>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</si>
  <si>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</si>
  <si>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</si>
  <si>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</si>
  <si>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</si>
  <si>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</si>
  <si>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</si>
  <si>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r>
      <t>Sweden</t>
    </r>
    <r>
      <rPr>
        <sz val="9"/>
        <color indexed="8"/>
        <rFont val="Trebuchet MS"/>
        <family val="2"/>
      </rPr>
      <t xml:space="preserve"> </t>
    </r>
  </si>
  <si>
    <t>United Kingdom</t>
  </si>
  <si>
    <t>I</t>
  </si>
  <si>
    <t>II</t>
  </si>
  <si>
    <t>Costs of own personnel</t>
  </si>
  <si>
    <t>3.</t>
  </si>
  <si>
    <t>ELIGIBLE INDIRECT COSTS (7% of eligible direct costs)</t>
  </si>
  <si>
    <t>4.</t>
  </si>
  <si>
    <t>1.</t>
  </si>
  <si>
    <t>2.</t>
  </si>
  <si>
    <t>5.</t>
  </si>
  <si>
    <t>6.</t>
  </si>
  <si>
    <t>7.</t>
  </si>
  <si>
    <t>Grant agreement number</t>
  </si>
  <si>
    <t>TOTAL REAL COSTS INCURRED IN EUR</t>
  </si>
  <si>
    <t>PRE-FINANCING RECEIVED:</t>
  </si>
  <si>
    <t>REQUEST FOR PAYMENT OF THE BALANCE
(FRONTEX CO-FINANCING MINUS PRE-FINANCING)</t>
  </si>
  <si>
    <t>(Commission Delegated Regulation (EU) 2016/1611 of 7 July 2016)</t>
  </si>
  <si>
    <t>Fees of experts</t>
  </si>
  <si>
    <t>Title of the project</t>
  </si>
  <si>
    <t>Costs of equipment (up to 25% of of eligible direct costs and up to 15,000 EUR)</t>
  </si>
  <si>
    <t>FINANCIAL STATEMENT</t>
  </si>
  <si>
    <t xml:space="preserve">Travel, subsistance allowances and accommodation costs </t>
  </si>
  <si>
    <t>Costs related to organisation of meetings</t>
  </si>
  <si>
    <t xml:space="preserve">Costs arising directly from requirements linked to the implementation of the action/project </t>
  </si>
  <si>
    <t>TOTAL ELIGIBLE COST OF THE PROJECT (I + II)</t>
  </si>
  <si>
    <t>GRANT REQUESTED FROM FRONTEX</t>
  </si>
  <si>
    <t>BENEFICIARIES CO-FINANCING</t>
  </si>
  <si>
    <t>ESTIMATED COSTS IN EUR (please copy the amounts from the estimated budget)</t>
  </si>
  <si>
    <t>CEILINGS FOR ACCOMMODATION &amp; DAILY SUBSISTENCE ALLOWANCES FOR COUNTRIES IN THE EUROPEAN UNION</t>
  </si>
  <si>
    <t>CEILINGS FOR ACCOMMODATION &amp; DAILY SUBSISTENCE ALLOWANCES FOR NON-EU COUNTRIES WITH WORKING ARRANGEMENTS WITH FRONTEX</t>
  </si>
  <si>
    <t>Albania</t>
  </si>
  <si>
    <t>Armenia</t>
  </si>
  <si>
    <t>Azerbaijan</t>
  </si>
  <si>
    <t>Belarus</t>
  </si>
  <si>
    <t>Bosnia and Herzegovina</t>
  </si>
  <si>
    <t>Canada</t>
  </si>
  <si>
    <t>Cape Verde</t>
  </si>
  <si>
    <t>North Macedonia</t>
  </si>
  <si>
    <t>Georgia</t>
  </si>
  <si>
    <t>Kosovo</t>
  </si>
  <si>
    <t>Moldova</t>
  </si>
  <si>
    <t>Montenegro</t>
  </si>
  <si>
    <t>Nigeria</t>
  </si>
  <si>
    <t>Russian Federation</t>
  </si>
  <si>
    <t>Serbia</t>
  </si>
  <si>
    <t>Turkey</t>
  </si>
  <si>
    <t>Ukraine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</si>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</sst>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9"/>
      <name val="Trebuchet MS"/>
      <family val="2"/>
    </font>
    <font>
      <sz val="9"/>
      <color indexed="8"/>
      <name val="Trebuchet MS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1"/>
      <name val="Trebuchet MS"/>
      <family val="2"/>
    </font>
    <font>
      <sz val="11"/>
      <name val="Arial"/>
      <family val="2"/>
    </font>
    <font>
      <sz val="9"/>
      <name val="Trebuchet MS"/>
      <family val="2"/>
    </font>
    <font>
      <sz val="9"/>
      <name val="Trebuchet MS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8" fillId="0" borderId="0"/>
    <xf numFmtId="0" fontId="19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64" fontId="15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5" fontId="13" fillId="3" borderId="1" xfId="1" quotePrefix="1" applyNumberFormat="1" applyFont="1" applyFill="1" applyBorder="1" applyAlignment="1">
      <alignment horizontal="center" vertical="center"/>
    </xf>
    <xf numFmtId="164" fontId="13" fillId="3" borderId="1" xfId="1" quotePrefix="1" applyNumberFormat="1" applyFont="1" applyFill="1" applyBorder="1" applyAlignment="1">
      <alignment horizontal="left" vertical="center"/>
    </xf>
    <xf numFmtId="0" fontId="14" fillId="0" borderId="3" xfId="0" quotePrefix="1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quotePrefix="1" applyFont="1" applyBorder="1" applyAlignment="1" applyProtection="1">
      <alignment horizontal="left" vertical="center" wrapText="1"/>
      <protection locked="0"/>
    </xf>
    <xf numFmtId="164" fontId="15" fillId="2" borderId="1" xfId="1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quotePrefix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left" vertical="center" wrapText="1"/>
    </xf>
    <xf numFmtId="164" fontId="16" fillId="0" borderId="0" xfId="0" applyNumberFormat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0" fontId="15" fillId="2" borderId="4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64" fontId="13" fillId="0" borderId="0" xfId="1" applyFont="1" applyFill="1" applyBorder="1" applyAlignment="1">
      <alignment horizontal="right" vertical="center" wrapText="1"/>
    </xf>
    <xf numFmtId="164" fontId="13" fillId="0" borderId="0" xfId="1" applyFont="1" applyAlignment="1">
      <alignment horizontal="right" vertical="center"/>
    </xf>
    <xf numFmtId="0" fontId="14" fillId="0" borderId="0" xfId="4" applyFont="1"/>
    <xf numFmtId="0" fontId="19" fillId="0" borderId="0" xfId="4"/>
    <xf numFmtId="0" fontId="9" fillId="4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wrapText="1"/>
    </xf>
    <xf numFmtId="0" fontId="10" fillId="0" borderId="1" xfId="4" applyFont="1" applyFill="1" applyBorder="1" applyAlignment="1">
      <alignment horizontal="center" wrapText="1"/>
    </xf>
    <xf numFmtId="0" fontId="7" fillId="0" borderId="0" xfId="4" applyFont="1"/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4" fontId="13" fillId="0" borderId="2" xfId="1" applyNumberFormat="1" applyFont="1" applyBorder="1" applyAlignment="1" applyProtection="1">
      <alignment horizontal="left" vertical="center" wrapText="1"/>
      <protection locked="0"/>
    </xf>
    <xf numFmtId="164" fontId="14" fillId="0" borderId="2" xfId="1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5" fontId="13" fillId="3" borderId="1" xfId="1" quotePrefix="1" applyNumberFormat="1" applyFont="1" applyFill="1" applyBorder="1" applyAlignment="1" applyProtection="1">
      <alignment horizontal="center" vertical="center"/>
      <protection locked="0"/>
    </xf>
    <xf numFmtId="164" fontId="13" fillId="3" borderId="1" xfId="1" quotePrefix="1" applyNumberFormat="1" applyFont="1" applyFill="1" applyBorder="1" applyAlignment="1" applyProtection="1">
      <alignment horizontal="left" vertical="center"/>
      <protection locked="0"/>
    </xf>
    <xf numFmtId="164" fontId="15" fillId="2" borderId="4" xfId="1" applyFont="1" applyFill="1" applyBorder="1" applyAlignment="1" applyProtection="1">
      <alignment horizontal="right"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164" fontId="15" fillId="2" borderId="3" xfId="1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6" fillId="3" borderId="3" xfId="1" quotePrefix="1" applyNumberFormat="1" applyFont="1" applyFill="1" applyBorder="1" applyAlignment="1" applyProtection="1">
      <alignment horizontal="left" vertical="center" wrapText="1"/>
      <protection locked="0"/>
    </xf>
    <xf numFmtId="49" fontId="6" fillId="3" borderId="5" xfId="1" quotePrefix="1" applyNumberFormat="1" applyFont="1" applyFill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164" fontId="6" fillId="3" borderId="3" xfId="1" quotePrefix="1" applyNumberFormat="1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3" fillId="0" borderId="0" xfId="4" applyFont="1" applyAlignment="1">
      <alignment wrapText="1"/>
    </xf>
    <xf numFmtId="0" fontId="14" fillId="0" borderId="0" xfId="4" applyFont="1" applyAlignment="1">
      <alignment wrapText="1"/>
    </xf>
    <xf numFmtId="0" fontId="7" fillId="0" borderId="0" xfId="4" applyFont="1" applyAlignment="1">
      <alignment vertical="top" wrapText="1"/>
    </xf>
    <xf numFmtId="164" fontId="13" fillId="0" borderId="6" xfId="1" applyFont="1" applyFill="1" applyBorder="1" applyAlignment="1" applyProtection="1">
      <alignment horizontal="right" vertical="center" wrapText="1"/>
      <protection locked="0"/>
    </xf>
  </cellXfs>
  <cellStyles count="5">
    <cellStyle name="Comma" xfId="1" builtinId="3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95" zoomScaleSheetLayoutView="90" workbookViewId="0">
      <selection activeCell="I19" sqref="I19"/>
    </sheetView>
  </sheetViews>
  <sheetFormatPr defaultRowHeight="18" x14ac:dyDescent="0.2"/>
  <cols>
    <col min="1" max="1" width="5.5703125" style="2" customWidth="1"/>
    <col min="2" max="2" width="62.28515625" style="2" customWidth="1"/>
    <col min="3" max="4" width="22.7109375" style="7" customWidth="1"/>
    <col min="5" max="5" width="9.140625" style="9"/>
    <col min="6" max="6" width="13.7109375" style="9" bestFit="1" customWidth="1"/>
    <col min="7" max="8" width="9.140625" style="9"/>
    <col min="9" max="16384" width="9.140625" style="2"/>
  </cols>
  <sheetData>
    <row r="1" spans="1:8" ht="25.5" customHeight="1" x14ac:dyDescent="0.2">
      <c r="A1" s="25" t="s">
        <v>53</v>
      </c>
      <c r="C1" s="3"/>
      <c r="D1" s="3"/>
    </row>
    <row r="2" spans="1:8" ht="16.5" customHeight="1" x14ac:dyDescent="0.2">
      <c r="A2" s="4"/>
      <c r="B2" s="26"/>
      <c r="C2" s="27"/>
      <c r="D2" s="27"/>
    </row>
    <row r="3" spans="1:8" ht="16.5" customHeight="1" x14ac:dyDescent="0.2">
      <c r="A3" s="4" t="s">
        <v>45</v>
      </c>
      <c r="B3" s="26"/>
      <c r="C3" s="27"/>
      <c r="D3" s="27"/>
    </row>
    <row r="4" spans="1:8" s="44" customFormat="1" ht="30" customHeight="1" x14ac:dyDescent="0.2">
      <c r="A4" s="61"/>
      <c r="B4" s="62"/>
      <c r="C4" s="62"/>
      <c r="D4" s="63"/>
      <c r="E4" s="43"/>
      <c r="F4" s="43"/>
      <c r="G4" s="43"/>
      <c r="H4" s="43"/>
    </row>
    <row r="5" spans="1:8" s="5" customFormat="1" ht="16.5" customHeight="1" x14ac:dyDescent="0.2">
      <c r="A5" s="28"/>
      <c r="B5" s="28"/>
      <c r="C5" s="28"/>
      <c r="D5" s="28"/>
      <c r="E5" s="10"/>
      <c r="F5" s="10"/>
      <c r="G5" s="10"/>
      <c r="H5" s="10"/>
    </row>
    <row r="6" spans="1:8" ht="16.5" customHeight="1" x14ac:dyDescent="0.2">
      <c r="A6" s="4" t="s">
        <v>51</v>
      </c>
      <c r="B6" s="26"/>
      <c r="C6" s="27"/>
      <c r="D6" s="27"/>
    </row>
    <row r="7" spans="1:8" s="44" customFormat="1" ht="30" customHeight="1" x14ac:dyDescent="0.2">
      <c r="A7" s="64"/>
      <c r="B7" s="65"/>
      <c r="C7" s="65"/>
      <c r="D7" s="66"/>
      <c r="E7" s="43"/>
      <c r="F7" s="43"/>
      <c r="G7" s="43"/>
      <c r="H7" s="43"/>
    </row>
    <row r="8" spans="1:8" ht="16.5" customHeight="1" x14ac:dyDescent="0.2">
      <c r="A8" s="26"/>
      <c r="B8" s="26"/>
      <c r="C8" s="29"/>
      <c r="D8" s="29"/>
    </row>
    <row r="9" spans="1:8" s="1" customFormat="1" ht="62.25" customHeight="1" x14ac:dyDescent="0.2">
      <c r="A9" s="59" t="s">
        <v>0</v>
      </c>
      <c r="B9" s="60"/>
      <c r="C9" s="11" t="s">
        <v>60</v>
      </c>
      <c r="D9" s="11" t="s">
        <v>46</v>
      </c>
      <c r="E9" s="12"/>
      <c r="F9" s="12"/>
      <c r="G9" s="12"/>
      <c r="H9" s="12"/>
    </row>
    <row r="10" spans="1:8" ht="25.5" customHeight="1" x14ac:dyDescent="0.2">
      <c r="A10" s="13" t="s">
        <v>34</v>
      </c>
      <c r="B10" s="14" t="s">
        <v>2</v>
      </c>
      <c r="C10" s="14">
        <f>SUM(C11+C14+C17+C20+C23+C26+C29)</f>
        <v>0</v>
      </c>
      <c r="D10" s="14">
        <f>SUM(D11+D14+D17+D20+D23+D26+D29)</f>
        <v>0</v>
      </c>
    </row>
    <row r="11" spans="1:8" s="44" customFormat="1" ht="25.5" customHeight="1" x14ac:dyDescent="0.2">
      <c r="A11" s="24" t="s">
        <v>40</v>
      </c>
      <c r="B11" s="18" t="s">
        <v>36</v>
      </c>
      <c r="C11" s="45">
        <f>SUM(C12:C13)</f>
        <v>0</v>
      </c>
      <c r="D11" s="45">
        <f>SUM(D12:D13)</f>
        <v>0</v>
      </c>
      <c r="E11" s="43"/>
      <c r="F11" s="43"/>
      <c r="G11" s="43"/>
      <c r="H11" s="43"/>
    </row>
    <row r="12" spans="1:8" s="44" customFormat="1" ht="25.5" customHeight="1" x14ac:dyDescent="0.2">
      <c r="A12" s="16"/>
      <c r="B12" s="15"/>
      <c r="C12" s="46">
        <v>0</v>
      </c>
      <c r="D12" s="46">
        <v>0</v>
      </c>
      <c r="E12" s="43"/>
      <c r="F12" s="43"/>
      <c r="G12" s="43"/>
      <c r="H12" s="43"/>
    </row>
    <row r="13" spans="1:8" s="44" customFormat="1" ht="25.5" customHeight="1" x14ac:dyDescent="0.2">
      <c r="A13" s="16"/>
      <c r="B13" s="15"/>
      <c r="C13" s="46">
        <v>0</v>
      </c>
      <c r="D13" s="46">
        <v>0</v>
      </c>
      <c r="E13" s="43"/>
      <c r="F13" s="43"/>
      <c r="G13" s="43"/>
      <c r="H13" s="43"/>
    </row>
    <row r="14" spans="1:8" s="44" customFormat="1" ht="25.5" customHeight="1" x14ac:dyDescent="0.2">
      <c r="A14" s="24" t="s">
        <v>41</v>
      </c>
      <c r="B14" s="18" t="s">
        <v>50</v>
      </c>
      <c r="C14" s="45">
        <f>SUM(C15:C16)</f>
        <v>0</v>
      </c>
      <c r="D14" s="45">
        <f>SUM(D15:D16)</f>
        <v>0</v>
      </c>
      <c r="E14" s="43"/>
      <c r="F14" s="43"/>
      <c r="G14" s="43"/>
      <c r="H14" s="43"/>
    </row>
    <row r="15" spans="1:8" s="44" customFormat="1" ht="25.5" customHeight="1" x14ac:dyDescent="0.2">
      <c r="A15" s="16"/>
      <c r="B15" s="15"/>
      <c r="C15" s="46">
        <v>0</v>
      </c>
      <c r="D15" s="46">
        <v>0</v>
      </c>
      <c r="E15" s="43"/>
      <c r="F15" s="43"/>
      <c r="G15" s="43"/>
      <c r="H15" s="43"/>
    </row>
    <row r="16" spans="1:8" s="44" customFormat="1" ht="25.5" customHeight="1" x14ac:dyDescent="0.2">
      <c r="A16" s="16"/>
      <c r="B16" s="15"/>
      <c r="C16" s="46">
        <v>0</v>
      </c>
      <c r="D16" s="46">
        <v>0</v>
      </c>
      <c r="E16" s="43"/>
      <c r="F16" s="43"/>
      <c r="G16" s="43"/>
      <c r="H16" s="43"/>
    </row>
    <row r="17" spans="1:8" s="44" customFormat="1" x14ac:dyDescent="0.2">
      <c r="A17" s="24" t="s">
        <v>37</v>
      </c>
      <c r="B17" s="18" t="s">
        <v>54</v>
      </c>
      <c r="C17" s="45">
        <f>SUM(C18:C19)</f>
        <v>0</v>
      </c>
      <c r="D17" s="45">
        <f>SUM(D18:D19)</f>
        <v>0</v>
      </c>
      <c r="E17" s="43"/>
      <c r="F17" s="43"/>
      <c r="G17" s="43"/>
      <c r="H17" s="43"/>
    </row>
    <row r="18" spans="1:8" s="44" customFormat="1" ht="25.5" customHeight="1" x14ac:dyDescent="0.2">
      <c r="A18" s="16"/>
      <c r="B18" s="15"/>
      <c r="C18" s="46">
        <v>0</v>
      </c>
      <c r="D18" s="46">
        <v>0</v>
      </c>
      <c r="E18" s="43"/>
      <c r="F18" s="43"/>
      <c r="G18" s="43"/>
      <c r="H18" s="43"/>
    </row>
    <row r="19" spans="1:8" s="44" customFormat="1" ht="25.5" customHeight="1" x14ac:dyDescent="0.2">
      <c r="A19" s="16"/>
      <c r="B19" s="15"/>
      <c r="C19" s="46">
        <v>0</v>
      </c>
      <c r="D19" s="46">
        <v>0</v>
      </c>
      <c r="E19" s="43"/>
      <c r="F19" s="43"/>
      <c r="G19" s="43"/>
      <c r="H19" s="43"/>
    </row>
    <row r="20" spans="1:8" s="48" customFormat="1" x14ac:dyDescent="0.2">
      <c r="A20" s="22" t="s">
        <v>39</v>
      </c>
      <c r="B20" s="23" t="s">
        <v>55</v>
      </c>
      <c r="C20" s="45">
        <f>SUM(C21:C22)</f>
        <v>0</v>
      </c>
      <c r="D20" s="45">
        <f>SUM(D21:D22)</f>
        <v>0</v>
      </c>
      <c r="E20" s="47"/>
      <c r="F20" s="47"/>
      <c r="G20" s="47"/>
      <c r="H20" s="47"/>
    </row>
    <row r="21" spans="1:8" s="44" customFormat="1" ht="25.5" customHeight="1" x14ac:dyDescent="0.2">
      <c r="A21" s="21"/>
      <c r="B21" s="17"/>
      <c r="C21" s="46">
        <v>0</v>
      </c>
      <c r="D21" s="46">
        <v>0</v>
      </c>
      <c r="E21" s="43"/>
      <c r="F21" s="43"/>
      <c r="G21" s="43"/>
      <c r="H21" s="43"/>
    </row>
    <row r="22" spans="1:8" s="44" customFormat="1" ht="25.5" customHeight="1" x14ac:dyDescent="0.2">
      <c r="A22" s="21"/>
      <c r="B22" s="17"/>
      <c r="C22" s="46">
        <v>0</v>
      </c>
      <c r="D22" s="46">
        <v>0</v>
      </c>
      <c r="E22" s="43"/>
      <c r="F22" s="43"/>
      <c r="G22" s="43"/>
      <c r="H22" s="43"/>
    </row>
    <row r="23" spans="1:8" s="44" customFormat="1" ht="30" x14ac:dyDescent="0.2">
      <c r="A23" s="24" t="s">
        <v>42</v>
      </c>
      <c r="B23" s="23" t="s">
        <v>52</v>
      </c>
      <c r="C23" s="45">
        <f>SUM(C24:C25)</f>
        <v>0</v>
      </c>
      <c r="D23" s="45">
        <f>SUM(D24:D25)</f>
        <v>0</v>
      </c>
      <c r="E23" s="43"/>
      <c r="F23" s="43"/>
      <c r="G23" s="43"/>
      <c r="H23" s="43"/>
    </row>
    <row r="24" spans="1:8" s="44" customFormat="1" ht="25.5" customHeight="1" x14ac:dyDescent="0.2">
      <c r="A24" s="16"/>
      <c r="B24" s="17"/>
      <c r="C24" s="46">
        <v>0</v>
      </c>
      <c r="D24" s="46">
        <v>0</v>
      </c>
      <c r="E24" s="43"/>
      <c r="F24" s="43"/>
      <c r="G24" s="43"/>
      <c r="H24" s="43"/>
    </row>
    <row r="25" spans="1:8" s="44" customFormat="1" ht="25.5" customHeight="1" x14ac:dyDescent="0.2">
      <c r="A25" s="16"/>
      <c r="B25" s="17"/>
      <c r="C25" s="46">
        <v>0</v>
      </c>
      <c r="D25" s="46">
        <v>0</v>
      </c>
      <c r="E25" s="43"/>
      <c r="F25" s="43"/>
      <c r="G25" s="43"/>
      <c r="H25" s="43"/>
    </row>
    <row r="26" spans="1:8" s="44" customFormat="1" ht="25.5" customHeight="1" x14ac:dyDescent="0.2">
      <c r="A26" s="24" t="s">
        <v>43</v>
      </c>
      <c r="B26" s="23" t="s">
        <v>1</v>
      </c>
      <c r="C26" s="45">
        <f>SUM(C27:C28)</f>
        <v>0</v>
      </c>
      <c r="D26" s="45">
        <f>SUM(D27:D28)</f>
        <v>0</v>
      </c>
      <c r="E26" s="43"/>
      <c r="F26" s="43"/>
      <c r="G26" s="43"/>
      <c r="H26" s="43"/>
    </row>
    <row r="27" spans="1:8" s="44" customFormat="1" ht="25.5" customHeight="1" x14ac:dyDescent="0.2">
      <c r="A27" s="16"/>
      <c r="B27" s="17"/>
      <c r="C27" s="46">
        <v>0</v>
      </c>
      <c r="D27" s="46">
        <v>0</v>
      </c>
      <c r="E27" s="43"/>
      <c r="F27" s="43"/>
      <c r="G27" s="43"/>
      <c r="H27" s="43"/>
    </row>
    <row r="28" spans="1:8" s="44" customFormat="1" ht="25.5" customHeight="1" x14ac:dyDescent="0.2">
      <c r="A28" s="16"/>
      <c r="B28" s="17"/>
      <c r="C28" s="46">
        <v>0</v>
      </c>
      <c r="D28" s="46">
        <v>0</v>
      </c>
      <c r="E28" s="43"/>
      <c r="F28" s="43"/>
      <c r="G28" s="43"/>
      <c r="H28" s="43"/>
    </row>
    <row r="29" spans="1:8" s="44" customFormat="1" ht="36.75" customHeight="1" x14ac:dyDescent="0.2">
      <c r="A29" s="22" t="s">
        <v>44</v>
      </c>
      <c r="B29" s="23" t="s">
        <v>56</v>
      </c>
      <c r="C29" s="45">
        <v>0</v>
      </c>
      <c r="D29" s="45">
        <f>SUM(D30:D31)</f>
        <v>0</v>
      </c>
      <c r="E29" s="43"/>
      <c r="F29" s="43"/>
      <c r="G29" s="43"/>
      <c r="H29" s="43"/>
    </row>
    <row r="30" spans="1:8" s="44" customFormat="1" ht="25.5" customHeight="1" x14ac:dyDescent="0.2">
      <c r="A30" s="22"/>
      <c r="B30" s="23"/>
      <c r="C30" s="45">
        <v>0</v>
      </c>
      <c r="D30" s="45">
        <v>0</v>
      </c>
      <c r="E30" s="43"/>
      <c r="F30" s="43"/>
      <c r="G30" s="43"/>
      <c r="H30" s="43"/>
    </row>
    <row r="31" spans="1:8" s="44" customFormat="1" ht="25.5" customHeight="1" x14ac:dyDescent="0.2">
      <c r="A31" s="22"/>
      <c r="B31" s="23"/>
      <c r="C31" s="45">
        <v>0</v>
      </c>
      <c r="D31" s="45">
        <v>0</v>
      </c>
      <c r="E31" s="43"/>
      <c r="F31" s="43"/>
      <c r="G31" s="43"/>
      <c r="H31" s="43"/>
    </row>
    <row r="32" spans="1:8" s="44" customFormat="1" ht="25.5" customHeight="1" x14ac:dyDescent="0.2">
      <c r="A32" s="49" t="s">
        <v>35</v>
      </c>
      <c r="B32" s="50" t="s">
        <v>38</v>
      </c>
      <c r="C32" s="50">
        <f>C10*0.07</f>
        <v>0</v>
      </c>
      <c r="D32" s="50">
        <f>D10*0.07</f>
        <v>0</v>
      </c>
      <c r="E32" s="43"/>
      <c r="F32" s="43"/>
      <c r="G32" s="43"/>
      <c r="H32" s="43"/>
    </row>
    <row r="33" spans="1:8" s="6" customFormat="1" ht="25.5" customHeight="1" x14ac:dyDescent="0.2">
      <c r="A33" s="57" t="s">
        <v>57</v>
      </c>
      <c r="B33" s="58"/>
      <c r="C33" s="19">
        <f>C10+C32</f>
        <v>0</v>
      </c>
      <c r="D33" s="19">
        <f>D10+D32</f>
        <v>0</v>
      </c>
      <c r="E33" s="20"/>
      <c r="F33" s="20"/>
      <c r="G33" s="20"/>
      <c r="H33" s="20"/>
    </row>
    <row r="34" spans="1:8" ht="25.5" customHeight="1" x14ac:dyDescent="0.2">
      <c r="A34" s="9"/>
    </row>
    <row r="35" spans="1:8" s="33" customFormat="1" ht="25.5" customHeight="1" x14ac:dyDescent="0.2">
      <c r="A35" s="30" t="s">
        <v>58</v>
      </c>
      <c r="B35" s="31"/>
      <c r="C35" s="32">
        <v>0.95</v>
      </c>
      <c r="D35" s="51">
        <f>D33*C35</f>
        <v>0</v>
      </c>
    </row>
    <row r="36" spans="1:8" s="33" customFormat="1" ht="25.5" customHeight="1" x14ac:dyDescent="0.2">
      <c r="A36" s="30" t="s">
        <v>59</v>
      </c>
      <c r="B36" s="31"/>
      <c r="C36" s="32">
        <v>0.05</v>
      </c>
      <c r="D36" s="51">
        <f>D33*C36</f>
        <v>0</v>
      </c>
    </row>
    <row r="37" spans="1:8" s="33" customFormat="1" ht="25.5" customHeight="1" x14ac:dyDescent="0.2">
      <c r="A37" s="34"/>
      <c r="B37" s="34"/>
      <c r="C37" s="34"/>
      <c r="D37" s="35"/>
      <c r="E37" s="35"/>
      <c r="F37" s="36"/>
    </row>
    <row r="38" spans="1:8" s="33" customFormat="1" ht="25.5" customHeight="1" x14ac:dyDescent="0.2">
      <c r="A38" s="52" t="s">
        <v>47</v>
      </c>
      <c r="B38" s="53"/>
      <c r="C38" s="54"/>
      <c r="D38" s="70">
        <v>0</v>
      </c>
      <c r="E38" s="35"/>
      <c r="F38" s="36"/>
    </row>
    <row r="39" spans="1:8" s="33" customFormat="1" ht="32.25" customHeight="1" x14ac:dyDescent="0.2">
      <c r="A39" s="55" t="s">
        <v>48</v>
      </c>
      <c r="B39" s="56"/>
      <c r="C39" s="56"/>
      <c r="D39" s="51">
        <f>D35-D38</f>
        <v>0</v>
      </c>
      <c r="E39" s="35"/>
      <c r="F39" s="36"/>
    </row>
    <row r="40" spans="1:8" s="6" customFormat="1" ht="25.5" customHeight="1" x14ac:dyDescent="0.2">
      <c r="C40" s="8"/>
      <c r="D40" s="8"/>
      <c r="E40" s="20"/>
      <c r="F40" s="20"/>
      <c r="G40" s="20"/>
      <c r="H40" s="20"/>
    </row>
    <row r="41" spans="1:8" ht="25.5" customHeight="1" x14ac:dyDescent="0.2"/>
    <row r="42" spans="1:8" s="6" customFormat="1" ht="25.5" customHeight="1" x14ac:dyDescent="0.2">
      <c r="C42" s="8"/>
      <c r="D42" s="8"/>
      <c r="E42" s="20"/>
      <c r="F42" s="20"/>
      <c r="G42" s="20"/>
      <c r="H42" s="20"/>
    </row>
    <row r="43" spans="1:8" ht="25.5" customHeight="1" x14ac:dyDescent="0.2"/>
    <row r="44" spans="1:8" s="6" customFormat="1" ht="25.5" customHeight="1" x14ac:dyDescent="0.2">
      <c r="C44" s="8"/>
      <c r="D44" s="8"/>
      <c r="E44" s="20"/>
      <c r="F44" s="20"/>
      <c r="G44" s="20"/>
      <c r="H44" s="20"/>
    </row>
    <row r="45" spans="1:8" ht="25.5" customHeight="1" x14ac:dyDescent="0.2"/>
  </sheetData>
  <sheetProtection algorithmName="SHA-512" hashValue="xMRxZXgE7kx6Q7qN0Db05wG/PZFK/cpicb67keYkEn6Mdu9bZ66xq5+0oToCdlWHFinR1gX+fzJn1of0LBxgTQ==" saltValue="XL7VuxMDof+9TSNxqWmXgA==" spinCount="100000" sheet="1" objects="1" scenarios="1" formatCells="0" formatRows="0" insertRows="0"/>
  <mergeCells count="6">
    <mergeCell ref="A38:C38"/>
    <mergeCell ref="A39:C39"/>
    <mergeCell ref="A33:B33"/>
    <mergeCell ref="A9:B9"/>
    <mergeCell ref="A4:D4"/>
    <mergeCell ref="A7:D7"/>
  </mergeCells>
  <phoneticPr fontId="2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65" orientation="portrait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zoomScale="110" zoomScaleNormal="110" workbookViewId="0">
      <selection sqref="A1:C2"/>
    </sheetView>
  </sheetViews>
  <sheetFormatPr defaultColWidth="10.28515625" defaultRowHeight="15" x14ac:dyDescent="0.35"/>
  <cols>
    <col min="1" max="2" width="21.5703125" style="42" customWidth="1"/>
    <col min="3" max="3" width="25.5703125" style="42" customWidth="1"/>
    <col min="4" max="4" width="25.7109375" style="38" customWidth="1"/>
    <col min="5" max="16384" width="10.28515625" style="38"/>
  </cols>
  <sheetData>
    <row r="1" spans="1:3" s="37" customFormat="1" x14ac:dyDescent="0.3">
      <c r="A1" s="67" t="s">
        <v>61</v>
      </c>
      <c r="B1" s="68"/>
      <c r="C1" s="68"/>
    </row>
    <row r="2" spans="1:3" s="37" customFormat="1" x14ac:dyDescent="0.3">
      <c r="A2" s="68"/>
      <c r="B2" s="68"/>
      <c r="C2" s="68"/>
    </row>
    <row r="3" spans="1:3" s="37" customFormat="1" ht="15" customHeight="1" x14ac:dyDescent="0.3">
      <c r="A3" s="69" t="s">
        <v>49</v>
      </c>
      <c r="B3" s="69"/>
      <c r="C3" s="69"/>
    </row>
    <row r="4" spans="1:3" x14ac:dyDescent="0.35">
      <c r="A4" s="69"/>
      <c r="B4" s="69"/>
      <c r="C4" s="69"/>
    </row>
    <row r="5" spans="1:3" ht="30" x14ac:dyDescent="0.35">
      <c r="A5" s="39" t="s">
        <v>5</v>
      </c>
      <c r="B5" s="39" t="s">
        <v>4</v>
      </c>
      <c r="C5" s="39" t="s">
        <v>3</v>
      </c>
    </row>
    <row r="6" spans="1:3" ht="15.95" customHeight="1" x14ac:dyDescent="0.35">
      <c r="A6" s="40" t="s">
        <v>6</v>
      </c>
      <c r="B6" s="41">
        <v>132</v>
      </c>
      <c r="C6" s="41">
        <v>102</v>
      </c>
    </row>
    <row r="7" spans="1:3" ht="15.95" customHeight="1" x14ac:dyDescent="0.35">
      <c r="A7" s="40" t="s">
        <v>7</v>
      </c>
      <c r="B7" s="41">
        <v>148</v>
      </c>
      <c r="C7" s="41">
        <v>102</v>
      </c>
    </row>
    <row r="8" spans="1:3" ht="15.95" customHeight="1" x14ac:dyDescent="0.35">
      <c r="A8" s="40" t="s">
        <v>8</v>
      </c>
      <c r="B8" s="41">
        <v>135</v>
      </c>
      <c r="C8" s="41">
        <v>57</v>
      </c>
    </row>
    <row r="9" spans="1:3" ht="15.95" customHeight="1" x14ac:dyDescent="0.35">
      <c r="A9" s="40" t="s">
        <v>9</v>
      </c>
      <c r="B9" s="41">
        <v>110</v>
      </c>
      <c r="C9" s="41">
        <v>75</v>
      </c>
    </row>
    <row r="10" spans="1:3" ht="15.95" customHeight="1" x14ac:dyDescent="0.35">
      <c r="A10" s="40" t="s">
        <v>10</v>
      </c>
      <c r="B10" s="41">
        <v>140</v>
      </c>
      <c r="C10" s="41">
        <v>88</v>
      </c>
    </row>
    <row r="11" spans="1:3" ht="15.95" customHeight="1" x14ac:dyDescent="0.35">
      <c r="A11" s="40" t="s">
        <v>11</v>
      </c>
      <c r="B11" s="41">
        <v>124</v>
      </c>
      <c r="C11" s="41">
        <v>70</v>
      </c>
    </row>
    <row r="12" spans="1:3" ht="15.95" customHeight="1" x14ac:dyDescent="0.35">
      <c r="A12" s="40" t="s">
        <v>12</v>
      </c>
      <c r="B12" s="41">
        <v>173</v>
      </c>
      <c r="C12" s="41">
        <v>124</v>
      </c>
    </row>
    <row r="13" spans="1:3" ht="15.95" customHeight="1" x14ac:dyDescent="0.35">
      <c r="A13" s="40" t="s">
        <v>13</v>
      </c>
      <c r="B13" s="41">
        <v>105</v>
      </c>
      <c r="C13" s="41">
        <v>80</v>
      </c>
    </row>
    <row r="14" spans="1:3" ht="15.95" customHeight="1" x14ac:dyDescent="0.35">
      <c r="A14" s="40" t="s">
        <v>14</v>
      </c>
      <c r="B14" s="41">
        <v>142</v>
      </c>
      <c r="C14" s="41">
        <v>113</v>
      </c>
    </row>
    <row r="15" spans="1:3" ht="15.95" customHeight="1" x14ac:dyDescent="0.35">
      <c r="A15" s="40" t="s">
        <v>15</v>
      </c>
      <c r="B15" s="41">
        <v>180</v>
      </c>
      <c r="C15" s="41">
        <v>102</v>
      </c>
    </row>
    <row r="16" spans="1:3" ht="15.95" customHeight="1" x14ac:dyDescent="0.35">
      <c r="A16" s="40" t="s">
        <v>16</v>
      </c>
      <c r="B16" s="41">
        <v>128</v>
      </c>
      <c r="C16" s="41">
        <v>97</v>
      </c>
    </row>
    <row r="17" spans="1:3" ht="15.95" customHeight="1" x14ac:dyDescent="0.35">
      <c r="A17" s="40" t="s">
        <v>17</v>
      </c>
      <c r="B17" s="41">
        <v>112</v>
      </c>
      <c r="C17" s="41">
        <v>82</v>
      </c>
    </row>
    <row r="18" spans="1:3" ht="15.95" customHeight="1" x14ac:dyDescent="0.35">
      <c r="A18" s="40" t="s">
        <v>18</v>
      </c>
      <c r="B18" s="41">
        <v>120</v>
      </c>
      <c r="C18" s="41">
        <v>64</v>
      </c>
    </row>
    <row r="19" spans="1:3" ht="15.95" customHeight="1" x14ac:dyDescent="0.35">
      <c r="A19" s="40" t="s">
        <v>19</v>
      </c>
      <c r="B19" s="41">
        <v>159</v>
      </c>
      <c r="C19" s="41">
        <v>108</v>
      </c>
    </row>
    <row r="20" spans="1:3" ht="15.95" customHeight="1" x14ac:dyDescent="0.35">
      <c r="A20" s="40" t="s">
        <v>20</v>
      </c>
      <c r="B20" s="41">
        <v>148</v>
      </c>
      <c r="C20" s="41">
        <v>98</v>
      </c>
    </row>
    <row r="21" spans="1:3" ht="15.95" customHeight="1" x14ac:dyDescent="0.35">
      <c r="A21" s="40" t="s">
        <v>21</v>
      </c>
      <c r="B21" s="41">
        <v>116</v>
      </c>
      <c r="C21" s="41">
        <v>73</v>
      </c>
    </row>
    <row r="22" spans="1:3" ht="15.95" customHeight="1" x14ac:dyDescent="0.35">
      <c r="A22" s="40" t="s">
        <v>22</v>
      </c>
      <c r="B22" s="41">
        <v>117</v>
      </c>
      <c r="C22" s="41">
        <v>69</v>
      </c>
    </row>
    <row r="23" spans="1:3" ht="15.95" customHeight="1" x14ac:dyDescent="0.35">
      <c r="A23" s="40" t="s">
        <v>23</v>
      </c>
      <c r="B23" s="41">
        <v>148</v>
      </c>
      <c r="C23" s="41">
        <v>98</v>
      </c>
    </row>
    <row r="24" spans="1:3" ht="15.95" customHeight="1" x14ac:dyDescent="0.35">
      <c r="A24" s="40" t="s">
        <v>24</v>
      </c>
      <c r="B24" s="41">
        <v>138</v>
      </c>
      <c r="C24" s="41">
        <v>88</v>
      </c>
    </row>
    <row r="25" spans="1:3" ht="15.95" customHeight="1" x14ac:dyDescent="0.35">
      <c r="A25" s="40" t="s">
        <v>25</v>
      </c>
      <c r="B25" s="41">
        <v>166</v>
      </c>
      <c r="C25" s="41">
        <v>103</v>
      </c>
    </row>
    <row r="26" spans="1:3" ht="15.95" customHeight="1" x14ac:dyDescent="0.35">
      <c r="A26" s="40" t="s">
        <v>26</v>
      </c>
      <c r="B26" s="41">
        <v>116</v>
      </c>
      <c r="C26" s="41">
        <v>67</v>
      </c>
    </row>
    <row r="27" spans="1:3" ht="15.95" customHeight="1" x14ac:dyDescent="0.35">
      <c r="A27" s="40" t="s">
        <v>27</v>
      </c>
      <c r="B27" s="41">
        <v>101</v>
      </c>
      <c r="C27" s="41">
        <v>83</v>
      </c>
    </row>
    <row r="28" spans="1:3" ht="15.95" customHeight="1" x14ac:dyDescent="0.35">
      <c r="A28" s="40" t="s">
        <v>28</v>
      </c>
      <c r="B28" s="41">
        <v>136</v>
      </c>
      <c r="C28" s="41">
        <v>62</v>
      </c>
    </row>
    <row r="29" spans="1:3" ht="15.95" customHeight="1" x14ac:dyDescent="0.35">
      <c r="A29" s="40" t="s">
        <v>29</v>
      </c>
      <c r="B29" s="41">
        <v>100</v>
      </c>
      <c r="C29" s="41">
        <v>74</v>
      </c>
    </row>
    <row r="30" spans="1:3" ht="15.95" customHeight="1" x14ac:dyDescent="0.35">
      <c r="A30" s="40" t="s">
        <v>30</v>
      </c>
      <c r="B30" s="41">
        <v>117</v>
      </c>
      <c r="C30" s="41">
        <v>84</v>
      </c>
    </row>
    <row r="31" spans="1:3" ht="15.95" customHeight="1" x14ac:dyDescent="0.35">
      <c r="A31" s="40" t="s">
        <v>31</v>
      </c>
      <c r="B31" s="41">
        <v>128</v>
      </c>
      <c r="C31" s="41">
        <v>88</v>
      </c>
    </row>
    <row r="32" spans="1:3" ht="15.95" customHeight="1" x14ac:dyDescent="0.35">
      <c r="A32" s="40" t="s">
        <v>32</v>
      </c>
      <c r="B32" s="41">
        <v>187</v>
      </c>
      <c r="C32" s="41">
        <v>117</v>
      </c>
    </row>
    <row r="33" spans="1:3" ht="15.95" customHeight="1" x14ac:dyDescent="0.35">
      <c r="A33" s="40" t="s">
        <v>33</v>
      </c>
      <c r="B33" s="41">
        <v>209</v>
      </c>
      <c r="C33" s="41">
        <v>125</v>
      </c>
    </row>
    <row r="35" spans="1:3" x14ac:dyDescent="0.35">
      <c r="A35" s="67" t="s">
        <v>62</v>
      </c>
      <c r="B35" s="68"/>
      <c r="C35" s="68"/>
    </row>
    <row r="36" spans="1:3" x14ac:dyDescent="0.35">
      <c r="A36" s="68"/>
      <c r="B36" s="68"/>
      <c r="C36" s="68"/>
    </row>
    <row r="38" spans="1:3" ht="30" x14ac:dyDescent="0.35">
      <c r="A38" s="39" t="s">
        <v>5</v>
      </c>
      <c r="B38" s="39" t="s">
        <v>4</v>
      </c>
      <c r="C38" s="39" t="s">
        <v>3</v>
      </c>
    </row>
    <row r="39" spans="1:3" ht="15.95" customHeight="1" x14ac:dyDescent="0.35">
      <c r="A39" s="40" t="s">
        <v>63</v>
      </c>
      <c r="B39" s="41">
        <v>160</v>
      </c>
      <c r="C39" s="41">
        <v>50</v>
      </c>
    </row>
    <row r="40" spans="1:3" ht="15.95" customHeight="1" x14ac:dyDescent="0.35">
      <c r="A40" s="40" t="s">
        <v>64</v>
      </c>
      <c r="B40" s="41">
        <v>210</v>
      </c>
      <c r="C40" s="41">
        <v>70</v>
      </c>
    </row>
    <row r="41" spans="1:3" ht="15.95" customHeight="1" x14ac:dyDescent="0.35">
      <c r="A41" s="40" t="s">
        <v>65</v>
      </c>
      <c r="B41" s="41">
        <v>200</v>
      </c>
      <c r="C41" s="41">
        <v>70</v>
      </c>
    </row>
    <row r="42" spans="1:3" ht="15.95" customHeight="1" x14ac:dyDescent="0.35">
      <c r="A42" s="40" t="s">
        <v>66</v>
      </c>
      <c r="B42" s="41">
        <v>135</v>
      </c>
      <c r="C42" s="41">
        <v>90</v>
      </c>
    </row>
    <row r="43" spans="1:3" ht="15.95" customHeight="1" x14ac:dyDescent="0.35">
      <c r="A43" s="40" t="s">
        <v>67</v>
      </c>
      <c r="B43" s="41">
        <v>135</v>
      </c>
      <c r="C43" s="41">
        <v>65</v>
      </c>
    </row>
    <row r="44" spans="1:3" ht="15.95" customHeight="1" x14ac:dyDescent="0.35">
      <c r="A44" s="40" t="s">
        <v>68</v>
      </c>
      <c r="B44" s="41">
        <v>165</v>
      </c>
      <c r="C44" s="41">
        <v>65</v>
      </c>
    </row>
    <row r="45" spans="1:3" ht="15.95" customHeight="1" x14ac:dyDescent="0.35">
      <c r="A45" s="40" t="s">
        <v>69</v>
      </c>
      <c r="B45" s="41">
        <v>165</v>
      </c>
      <c r="C45" s="41">
        <v>50</v>
      </c>
    </row>
    <row r="46" spans="1:3" ht="15.95" customHeight="1" x14ac:dyDescent="0.35">
      <c r="A46" s="40" t="s">
        <v>70</v>
      </c>
      <c r="B46" s="41">
        <v>160</v>
      </c>
      <c r="C46" s="41">
        <v>50</v>
      </c>
    </row>
    <row r="47" spans="1:3" ht="15.95" customHeight="1" x14ac:dyDescent="0.35">
      <c r="A47" s="40" t="s">
        <v>71</v>
      </c>
      <c r="B47" s="41">
        <v>215</v>
      </c>
      <c r="C47" s="41">
        <v>80</v>
      </c>
    </row>
    <row r="48" spans="1:3" ht="15.95" customHeight="1" x14ac:dyDescent="0.35">
      <c r="A48" s="40" t="s">
        <v>72</v>
      </c>
      <c r="B48" s="41">
        <v>140</v>
      </c>
      <c r="C48" s="41">
        <v>80</v>
      </c>
    </row>
    <row r="49" spans="1:3" ht="15.95" customHeight="1" x14ac:dyDescent="0.35">
      <c r="A49" s="40" t="s">
        <v>73</v>
      </c>
      <c r="B49" s="41">
        <v>170</v>
      </c>
      <c r="C49" s="41">
        <v>80</v>
      </c>
    </row>
    <row r="50" spans="1:3" ht="15.95" customHeight="1" x14ac:dyDescent="0.35">
      <c r="A50" s="40" t="s">
        <v>74</v>
      </c>
      <c r="B50" s="41">
        <v>140</v>
      </c>
      <c r="C50" s="41">
        <v>80</v>
      </c>
    </row>
    <row r="51" spans="1:3" ht="15.95" customHeight="1" x14ac:dyDescent="0.35">
      <c r="A51" s="40" t="s">
        <v>75</v>
      </c>
      <c r="B51" s="41">
        <v>185</v>
      </c>
      <c r="C51" s="41">
        <v>50</v>
      </c>
    </row>
    <row r="52" spans="1:3" ht="15.95" customHeight="1" x14ac:dyDescent="0.35">
      <c r="A52" s="40" t="s">
        <v>76</v>
      </c>
      <c r="B52" s="41">
        <v>275</v>
      </c>
      <c r="C52" s="41">
        <v>90</v>
      </c>
    </row>
    <row r="53" spans="1:3" ht="15.95" customHeight="1" x14ac:dyDescent="0.35">
      <c r="A53" s="40" t="s">
        <v>77</v>
      </c>
      <c r="B53" s="41">
        <v>140</v>
      </c>
      <c r="C53" s="41">
        <v>80</v>
      </c>
    </row>
    <row r="54" spans="1:3" ht="15.95" customHeight="1" x14ac:dyDescent="0.35">
      <c r="A54" s="40" t="s">
        <v>78</v>
      </c>
      <c r="B54" s="41">
        <v>165</v>
      </c>
      <c r="C54" s="41">
        <v>55</v>
      </c>
    </row>
    <row r="55" spans="1:3" ht="15.95" customHeight="1" x14ac:dyDescent="0.35">
      <c r="A55" s="40" t="s">
        <v>79</v>
      </c>
      <c r="B55" s="41">
        <v>190</v>
      </c>
      <c r="C55" s="41">
        <v>80</v>
      </c>
    </row>
    <row r="56" spans="1:3" ht="15.95" customHeight="1" x14ac:dyDescent="0.35">
      <c r="A56" s="40" t="s">
        <v>80</v>
      </c>
      <c r="B56" s="41">
        <v>200</v>
      </c>
      <c r="C56" s="41">
        <v>80</v>
      </c>
    </row>
  </sheetData>
  <sheetProtection algorithmName="SHA-512" hashValue="D/oKXCkFMjsH+CvjeOOj+nyzlNLiAOa7cxNtbeqoZ3ZaL2X8N8vbXT4kvpJ1lfnlxj8fW4M9/LLJ22xwTzTkgA==" saltValue="SaGgs5Cf+DH2o3Z5MsulLw==" spinCount="100000" sheet="1" objects="1" scenarios="1"/>
  <mergeCells count="3">
    <mergeCell ref="A1:C2"/>
    <mergeCell ref="A3:C4"/>
    <mergeCell ref="A35:C36"/>
  </mergeCells>
  <printOptions horizontalCentered="1"/>
  <pageMargins left="0.75" right="0.75" top="1" bottom="0.5" header="0" footer="0"/>
  <pageSetup paperSize="9"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9" ma:contentTypeDescription="GetOrganized Document Library Content Type Description" ma:contentTypeScope="" ma:versionID="38fedeb13d9de350ece0015e5b00fb93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be4fe848851c954bdba95850021a7f0e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2018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>Limited</CaseCategory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5302 CPEN</TermName>
          <TermId xmlns="http://schemas.microsoft.com/office/infopath/2007/PartnerControls">98fad50c-5302-4671-5302-ba8db92452ac</TermId>
        </TermInfo>
      </Terms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HoU.TRU</TermName>
          <TermId xmlns="http://schemas.microsoft.com/office/infopath/2007/PartnerControls">14b38c8d-2e00-4f71-ac4a-c6aa908932be</TermId>
        </TermInfo>
      </Terms>
    </id9b5a3bcc4f4a3fbd6b91e7628fabd9>
    <TaxCatchAll xmlns="38ee4600-0986-4770-ab3b-544cb7f4e435">
      <Value>7</Value>
      <Value>12</Value>
      <Value>3</Value>
      <Value>5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343705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 xsi:nil="true"/>
  </documentManagement>
</p:properties>
</file>

<file path=customXml/itemProps1.xml><?xml version="1.0" encoding="utf-8"?>
<ds:datastoreItem xmlns:ds="http://schemas.openxmlformats.org/officeDocument/2006/customXml" ds:itemID="{6FE7DA34-986C-4FF7-8706-582D028BF58E}"/>
</file>

<file path=customXml/itemProps2.xml><?xml version="1.0" encoding="utf-8"?>
<ds:datastoreItem xmlns:ds="http://schemas.openxmlformats.org/officeDocument/2006/customXml" ds:itemID="{C38D4ABD-99E0-427B-8BD0-9EFCE1804783}"/>
</file>

<file path=customXml/itemProps3.xml><?xml version="1.0" encoding="utf-8"?>
<ds:datastoreItem xmlns:ds="http://schemas.openxmlformats.org/officeDocument/2006/customXml" ds:itemID="{160283F5-AC66-4866-B812-0413753D8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Financial Statement</vt:lpstr>
      <vt:lpstr>Accomm. &amp; daily allowances</vt:lpstr>
      <vt:lpstr>'Accomm. &amp; daily allowances'!Print_Area</vt:lpstr>
      <vt:lpstr>'Financial Statement'!Print_Area</vt:lpstr>
      <vt:lpstr>'Financial Statement'!Print_Titles</vt:lpstr>
    </vt:vector>
  </TitlesOfParts>
  <Company>FRONTEX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11_Financial statement_draft</dc:title>
  <dc:creator>Malgorzata Balinska</dc:creator>
  <cp:lastModifiedBy>Malgorzata Balinska</cp:lastModifiedBy>
  <cp:lastPrinted>2019-04-09T15:10:18Z</cp:lastPrinted>
  <dcterms:created xsi:type="dcterms:W3CDTF">2006-02-21T16:19:46Z</dcterms:created>
  <dcterms:modified xsi:type="dcterms:W3CDTF">2019-04-16T13:26:20Z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>12;#5302 CPEN|98fad50c-5302-4671-5302-ba8db92452ac</vt:lpwstr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>5;#HoU.TRU|14b38c8d-2e00-4f71-ac4a-c6aa908932be</vt:lpwstr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98b93a07-6775-4f7b-866f-8dc1a9c714c3</vt:lpwstr>
  </property>
</Properties>
</file>